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Nowe Wydzialy\!rejestr_udostepnien\240920_porady pielęgniarskie\zdrowe\"/>
    </mc:Choice>
  </mc:AlternateContent>
  <xr:revisionPtr revIDLastSave="0" documentId="13_ncr:1_{D1446343-DA4E-4B61-BD84-25944819DB1F}" xr6:coauthVersionLast="47" xr6:coauthVersionMax="47" xr10:uidLastSave="{00000000-0000-0000-0000-000000000000}"/>
  <bookViews>
    <workbookView xWindow="30960" yWindow="2115" windowWidth="21600" windowHeight="11385" xr2:uid="{00000000-000D-0000-FFFF-FFFF00000000}"/>
  </bookViews>
  <sheets>
    <sheet name="Metodyka" sheetId="7" r:id="rId1"/>
    <sheet name="Tab. 1" sheetId="1" r:id="rId2"/>
    <sheet name="Tab. 2" sheetId="2" r:id="rId3"/>
    <sheet name="Tab. 3" sheetId="3" r:id="rId4"/>
    <sheet name="Tab. 4" sheetId="4" r:id="rId5"/>
    <sheet name="Tab. 5" sheetId="5" r:id="rId6"/>
    <sheet name="Tab. 6" sheetId="6" r:id="rId7"/>
    <sheet name="Tab. 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7" l="1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<sst xmlns="http://schemas.openxmlformats.org/spreadsheetml/2006/main" count="142" uniqueCount="93">
  <si>
    <t>5.34.00.0000011</t>
  </si>
  <si>
    <t>PPW1 ŚWIADCZENIE PIELĘGNIARKI LUB POŁOŻNEJ 1</t>
  </si>
  <si>
    <t>02.1100.501.02</t>
  </si>
  <si>
    <t>ŚWIADCZENIA W ZAKRESIE KARDIOLOGII-AOP</t>
  </si>
  <si>
    <t>02.1020.501.02</t>
  </si>
  <si>
    <t>ŚWIADCZENIA W ZAKRESIE DIABETOLOGII-AOP</t>
  </si>
  <si>
    <t>5.34.00.0000015</t>
  </si>
  <si>
    <t>PPW3 ŚWIADCZENIE PIELĘGNIARKI LUB POŁOŻNEJ 3</t>
  </si>
  <si>
    <t>5.34.00.0000012</t>
  </si>
  <si>
    <t>PPW2 ŚWIADCZENIE PIELĘGNIARKI LUB POŁOŻNEJ 2</t>
  </si>
  <si>
    <t>02.1500.501.02</t>
  </si>
  <si>
    <t>ŚWIADCZENIA W ZAKRESIE CHIRURGII OGÓLNEJ- AOP</t>
  </si>
  <si>
    <t>02.1450.501.02</t>
  </si>
  <si>
    <t>ŚWIADCZENIA W ZAKRESIE POŁOŻNICTWA I GINEKOLOGII- AOP</t>
  </si>
  <si>
    <t>5.01.00.0000220</t>
  </si>
  <si>
    <t>KOP - PORADA PIELĘGNIARKI W LECZENIU RAN W MIEJSCU REALIZACJI ŚWIADCZEŃ</t>
  </si>
  <si>
    <t>5.01.00.0000221</t>
  </si>
  <si>
    <t>KOP - PORADA PIELĘGNIARKI W LECZENIU RAN REALIZOWANA W DOMU ŚWIADCZENIOBIORCY</t>
  </si>
  <si>
    <t>5.01.00.0000222</t>
  </si>
  <si>
    <t>KOP - PORADA PIELĘGNIARKI UROLOGICZNA W MIEJSCU REALIZACJI ŚWIADCZEŃ</t>
  </si>
  <si>
    <t>5.01.00.0000223</t>
  </si>
  <si>
    <t>KOP - PORADA PIELĘGNIARKI UROLOGICZNA REALIZOWANA W DOMU ŚWIADCZENIOBIORCY</t>
  </si>
  <si>
    <t>5.01.00.0000224</t>
  </si>
  <si>
    <t>KOP - PORADA PIELĘGNIARKI STOMIJNA W MIEJSCU REALIZACJI ŚWIADCZEŃ</t>
  </si>
  <si>
    <t>5.01.00.0000225</t>
  </si>
  <si>
    <t>KOP - PORADA PIELĘGNIARKI STOMIJNA REALIZOWANA W DOMU ŚWIADCZENIOBIORCY</t>
  </si>
  <si>
    <t>5.01.00.0000159</t>
  </si>
  <si>
    <t>PORADA RECEPTOWA POŁOŻNEJ POZ</t>
  </si>
  <si>
    <t>5.01.00.0000161</t>
  </si>
  <si>
    <t>PORADA RECEPTOWA PIELĘGNIARKI POZ</t>
  </si>
  <si>
    <t xml:space="preserve">Kod produktu </t>
  </si>
  <si>
    <t>Nazwa produktu</t>
  </si>
  <si>
    <t>Kod zakresu</t>
  </si>
  <si>
    <t>Nazwa zakresu</t>
  </si>
  <si>
    <t>Liczba porad</t>
  </si>
  <si>
    <t>Uwagi</t>
  </si>
  <si>
    <t>Dane dotyczą roku 2023.</t>
  </si>
  <si>
    <t xml:space="preserve"> a) chirurgii ogólnej</t>
  </si>
  <si>
    <t xml:space="preserve"> b) diabetologicznej</t>
  </si>
  <si>
    <t xml:space="preserve"> c) kardiologicznej</t>
  </si>
  <si>
    <t xml:space="preserve"> - w miejscu udzielania świadczeń</t>
  </si>
  <si>
    <t xml:space="preserve"> - w domu świadczeniobiorcy</t>
  </si>
  <si>
    <t>- w miejscu udzielania świadczeń</t>
  </si>
  <si>
    <t>- w domu świadczeniobiorcy</t>
  </si>
  <si>
    <t xml:space="preserve"> d) położnictwo i ginekologia</t>
  </si>
  <si>
    <t>Liczba porad została określona na podstawie liczby sprawozdanych świadczeń dla produktów rozliczeniowych:</t>
  </si>
  <si>
    <t>5.34.00.0000011 - PPW1 Świadczenie pielęgniarki lub położnej 1</t>
  </si>
  <si>
    <t>5.34.00.0000012 - PPW2 Świadczenie pielęgniarki lub położnej 2</t>
  </si>
  <si>
    <t>5.34.00.0000015 - PPW3 Świadczenie pielęgniarki lub położnej 3</t>
  </si>
  <si>
    <t>oraz zakresów:</t>
  </si>
  <si>
    <t>02.1500.501.02 - Świadczenia w zakresie chirurgii ogólnej - AOP</t>
  </si>
  <si>
    <t>02.1020.501.02 - Świadczenia w zakresie  diabetologii - AOP</t>
  </si>
  <si>
    <t>02.1100.501.02 - Świadczenia w zakresie kardiologii - AOP</t>
  </si>
  <si>
    <t>02.1450.501.02 - Świadczenia w zakresie położnictwa i ginekologii - AOP</t>
  </si>
  <si>
    <t>5.01.00.0000220 - KOP - Porada pielęgniarki w leczeniu ran realizowana w miejscu udzielania świadczeń</t>
  </si>
  <si>
    <t>5.01.00.0000221 - KOP - Porada pielęgniarki w leczeniu ran realizowana w domu świadczeniobiorcy</t>
  </si>
  <si>
    <t>5.01.00.0000222 - KOP - Porada pielęgniarki urologiczna realizowana w miejscu udzielania świadczeń</t>
  </si>
  <si>
    <t>5.01.00.0000223 - KOP - Porada pielęgniarki urologiczna realizowana w domu świadczeniobiorcy</t>
  </si>
  <si>
    <t>5.01.00.0000224 - KOP - Porada pielęgniarki stomijna realizowana w miejscu udzielania świadczeń</t>
  </si>
  <si>
    <t>5.01.00.0000225 - KOP - Porada pielęgniarki stomijna realizowana w domu świadczeniobiorcy</t>
  </si>
  <si>
    <t>02 - Ambulatoryjna Opieka Specjalistyczna</t>
  </si>
  <si>
    <t>01 - Podstawowa Opieka Zdrowotna</t>
  </si>
  <si>
    <t>dla rodzaju świadczeń:</t>
  </si>
  <si>
    <t>Spis treści</t>
  </si>
  <si>
    <t xml:space="preserve">Recepty wystawiane przez pielęgniarki oraz położne zdefiniowano jako recepty wystawione przez personel medyczny o kodach przynależności do grupy zawodowej: </t>
  </si>
  <si>
    <t>18 – pielęgniarka, 19 – położna (na podst. rozp. MZ z dnia 26 czerwca 2019 r., Dz.U. 2019 poz. 1207).</t>
  </si>
  <si>
    <t>Pielęgniarka</t>
  </si>
  <si>
    <t>Położna</t>
  </si>
  <si>
    <t>Osoba wystawiająca receptę</t>
  </si>
  <si>
    <t>Liczba recept</t>
  </si>
  <si>
    <t>01.0032.180.11</t>
  </si>
  <si>
    <t>Liczba przebadanych osób</t>
  </si>
  <si>
    <t>ŚWIADCZENIA PIELĘGNIARKI POZ W RAMACH REALIZACJI PROFILAKTYKI ChUK</t>
  </si>
  <si>
    <t>Liczba przepadanych osób zastała określona na podstawie sprawozdania zakresu:</t>
  </si>
  <si>
    <t>01.0032.180.11 - Świadczenia pielęgniarki POZ w ramach realizacji profilaktyki ChUK</t>
  </si>
  <si>
    <t>Ewentualne rozbieżności mogą wynikać z procesu weryfikacji świadczeń.</t>
  </si>
  <si>
    <t>Analizę wykonano na podstawie danych sprawozdawczych gromadzonych przez NFZ, według stanu na dzień 04.10.2024.</t>
  </si>
  <si>
    <t>Tab. 1 Liczba porad pielęgniarek/położnych w AOS w ramach:</t>
  </si>
  <si>
    <t>Tab. 2  Liczba porad pielęgniarskich w leczeniu ran realizowanych</t>
  </si>
  <si>
    <t>Tab. 3 Liczba porad pielęgniarskich urologicznych realizowanych</t>
  </si>
  <si>
    <t>Tab. 4 Liczba porad pielęgniarskich stomijnych realizowanych</t>
  </si>
  <si>
    <t>Tab. 5 Liczba przebadanych osób przez pielęgniarki w ramach realizacji profilaktyki ChUK</t>
  </si>
  <si>
    <t>Tab. 6 Liczba porad receptowych udzielanych przez pielęgniarki/położne</t>
  </si>
  <si>
    <t>Tab. 7 Liczba wystawionych recept przez pielęgniarki/położne w ramach ordynowania leków/kontynuacji leczenia</t>
  </si>
  <si>
    <t>Tab. 1 Liczba porad pielęgniarek/położnych w AOS w podziale na produkty rozliczeniowe oraz zakresy.</t>
  </si>
  <si>
    <t xml:space="preserve">Tab. 2 Liczba porad pielęgniarskich w leczeniu ran w podziale na produkty rozliczeniowe. </t>
  </si>
  <si>
    <t>Tab. 3 Liczba porad pielęgniarskich urologicznych w podziale na produkty rozliczeniowe.</t>
  </si>
  <si>
    <t>Tab. 4 Liczba porad pielęgniarskich stomijnych w podziale na produkty rozliczeniowe.</t>
  </si>
  <si>
    <t>Tab. 5 Liczba przebadanych osób przez pielęgniarki w ramach realizacji profilaktyki ChUK.</t>
  </si>
  <si>
    <t>Tab. 6 Liczba porad receptowych udzielanych przez pielęgniarki/położne.</t>
  </si>
  <si>
    <t>Tab. 7 Liczba recept wystawionych przez pielęgniarki/położne.</t>
  </si>
  <si>
    <t>5.01.00.0000161 - Porada receptowa pielęgniarki POZ</t>
  </si>
  <si>
    <t>5.01.00.0000159 - Porada receptowa położnej POZ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</si>
</sst>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</font>
    <font>
      <b/>
      <sz val="18"/>
      <color rgb="FFFFFF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6147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164" fontId="0" fillId="0" borderId="0" xfId="1" applyNumberFormat="1" applyFont="1"/>
    <xf numFmtId="164" fontId="0" fillId="0" borderId="0" xfId="1" applyNumberFormat="1" applyFont="1" applyAlignment="1"/>
    <xf numFmtId="164" fontId="7" fillId="0" borderId="0" xfId="1" applyNumberFormat="1" applyFont="1"/>
    <xf numFmtId="0" fontId="6" fillId="0" borderId="0" xfId="2" applyAlignment="1"/>
    <xf numFmtId="0" fontId="3" fillId="2" borderId="0" xfId="0" applyFont="1" applyFill="1" applyAlignment="1">
      <alignment horizontal="center" vertical="center"/>
    </xf>
  </cellXfs>
  <cellStyles count="3">
    <cellStyle name="Dziesiętny" xfId="1" builtinId="3"/>
    <cellStyle name="Hiperłącze" xfId="2" builtinId="8"/>
    <cellStyle name="Normalny" xfId="0" builtinId="0"/>
  </cellStyles>
  <dxfs count="33"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charset val="238"/>
        <scheme val="minor"/>
      </font>
      <numFmt numFmtId="164" formatCode="_-* #,##0_-;\-* #,##0_-;_-* &quot;-&quot;??_-;_-@_-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* #,##0_-;\-* #,##0_-;_-* &quot;-&quot;??_-;_-@_-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-* #,##0_-;\-* #,##0_-;_-* &quot;-&quot;??_-;_-@_-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* #,##0_-;\-* #,##0_-;_-* &quot;-&quot;??_-;_-@_-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* #,##0_-;\-* #,##0_-;_-* &quot;-&quot;??_-;_-@_-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* #,##0_-;\-* #,##0_-;_-* &quot;-&quot;??_-;_-@_-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* #,##0_-;\-* #,##0_-;_-* &quot;-&quot;??_-;_-@_-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top style="thin">
          <color indexed="64"/>
        </top>
      </border>
    </dxf>
    <dxf>
      <alignment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26147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C3C605-1A8D-4721-830F-94BA344A5FDE}" name="Tabela1" displayName="Tabela1" ref="A2:E11" totalsRowShown="0" headerRowDxfId="32" dataDxfId="30" headerRowBorderDxfId="31" tableBorderDxfId="29">
  <autoFilter ref="A2:E11" xr:uid="{4AC3C605-1A8D-4721-830F-94BA344A5FDE}"/>
  <tableColumns count="5">
    <tableColumn id="1" xr3:uid="{DEF3DC30-B9AE-4AEF-A424-3989EB5E59E4}" name="Kod produktu " dataDxfId="28"/>
    <tableColumn id="2" xr3:uid="{643B4CCA-88ED-46A0-A932-D1BEBE718413}" name="Nazwa produktu" dataDxfId="27"/>
    <tableColumn id="3" xr3:uid="{BC9434CD-1C48-4C45-B563-B14D04F32466}" name="Kod zakresu" dataDxfId="26"/>
    <tableColumn id="4" xr3:uid="{4FD7019E-8CAA-4AA8-B28E-952799B6E8A7}" name="Nazwa zakresu" dataDxfId="25"/>
    <tableColumn id="5" xr3:uid="{6E5DD352-FFD1-4BAD-ADB5-CF06B9C910BB}" name="Liczba porad" dataDxfId="24" dataCellStyle="Dziesiętn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6A2FD9-4DED-44AD-8BC6-23963CB2F89D}" name="Tabela2" displayName="Tabela2" ref="A2:C4" totalsRowShown="0" headerRowDxfId="23" headerRowBorderDxfId="22" tableBorderDxfId="21">
  <autoFilter ref="A2:C4" xr:uid="{0E6A2FD9-4DED-44AD-8BC6-23963CB2F89D}"/>
  <tableColumns count="3">
    <tableColumn id="1" xr3:uid="{D4181216-49E1-4869-96CF-6220EA29C1F1}" name="Kod produktu "/>
    <tableColumn id="2" xr3:uid="{B3963D5F-9EA9-4040-A630-6FC7B1BCC0C2}" name="Nazwa produktu"/>
    <tableColumn id="5" xr3:uid="{AF70245C-8483-4652-8818-B260A3C78DAE}" name="Liczba porad" dataDxfId="20" dataCellStyle="Dziesiętn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6AC0C0-6149-4D0C-9333-AE5D0CF5D893}" name="Tabela3" displayName="Tabela3" ref="A2:C4" totalsRowShown="0" headerRowDxfId="19" headerRowBorderDxfId="18" tableBorderDxfId="17">
  <autoFilter ref="A2:C4" xr:uid="{A56AC0C0-6149-4D0C-9333-AE5D0CF5D893}"/>
  <tableColumns count="3">
    <tableColumn id="1" xr3:uid="{5509B41C-E290-4024-9974-3F8104304A78}" name="Kod produktu "/>
    <tableColumn id="2" xr3:uid="{01C251F6-38D3-4704-AD76-33F76C4D8FAA}" name="Nazwa produktu"/>
    <tableColumn id="5" xr3:uid="{1CB4E34E-8C7F-4C92-B36A-296A8A8DEC5F}" name="Liczba porad" dataDxfId="16" dataCellStyle="Dziesiętn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5A01F-B377-47FA-A80E-0B9B93DFA548}" name="Tabela4" displayName="Tabela4" ref="A2:C4" totalsRowShown="0" headerRowDxfId="15" headerRowBorderDxfId="14" tableBorderDxfId="13">
  <autoFilter ref="A2:C4" xr:uid="{FF85A01F-B377-47FA-A80E-0B9B93DFA548}"/>
  <tableColumns count="3">
    <tableColumn id="1" xr3:uid="{5241A99A-AE14-4326-8935-132B010FCBC0}" name="Kod produktu "/>
    <tableColumn id="2" xr3:uid="{CBF63A5D-CBDA-4116-A26B-53F1156FBBD3}" name="Nazwa produktu"/>
    <tableColumn id="5" xr3:uid="{659321C5-F4D0-49A4-8AC1-AC173F395B86}" name="Liczba porad" dataDxfId="12" dataCellStyle="Dziesiętn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4A49F2A-33C1-4105-AFEF-CAD4F19C0F54}" name="Tabela7" displayName="Tabela7" ref="A2:C3" totalsRowShown="0" headerRowDxfId="11" headerRowBorderDxfId="10" tableBorderDxfId="9">
  <autoFilter ref="A2:C3" xr:uid="{44A49F2A-33C1-4105-AFEF-CAD4F19C0F54}"/>
  <tableColumns count="3">
    <tableColumn id="1" xr3:uid="{8290F5D4-C223-4636-B203-FD9D123BEA12}" name="Kod zakresu"/>
    <tableColumn id="2" xr3:uid="{9EBE441C-9E18-4113-BFE6-6F129D419AC9}" name="Nazwa zakresu"/>
    <tableColumn id="3" xr3:uid="{78257499-11E7-465B-A2C4-84A1AF15827B}" name="Liczba przebadanych osób" dataDxfId="8" dataCellStyle="Dziesiętn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B2264C6-E2C8-4D9B-A3C1-69C1E74AEA17}" name="Tabela5" displayName="Tabela5" ref="A2:C4" totalsRowShown="0" headerRowDxfId="7" headerRowBorderDxfId="6" tableBorderDxfId="5">
  <autoFilter ref="A2:C4" xr:uid="{AB2264C6-E2C8-4D9B-A3C1-69C1E74AEA17}"/>
  <tableColumns count="3">
    <tableColumn id="1" xr3:uid="{DA58BA14-38AA-4C1C-BF47-33C866BBFFE3}" name="Kod produktu "/>
    <tableColumn id="2" xr3:uid="{B5E26BDD-B5BF-47F1-994B-A018B4E7C01A}" name="Nazwa produktu"/>
    <tableColumn id="5" xr3:uid="{B4F8D541-6394-492B-A6BD-D57CF0B655B6}" name="Liczba porad" dataDxfId="4" dataCellStyle="Dziesiętn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40EDB04-257C-49FA-80EA-0818B2FBAB76}" name="Tabela6" displayName="Tabela6" ref="A2:B4" totalsRowShown="0" headerRowDxfId="3" headerRowBorderDxfId="2" tableBorderDxfId="1">
  <autoFilter ref="A2:B4" xr:uid="{240EDB04-257C-49FA-80EA-0818B2FBAB76}"/>
  <tableColumns count="2">
    <tableColumn id="1" xr3:uid="{203B5096-D158-4411-88E1-75FF6D74BAF3}" name="Osoba wystawiająca receptę"/>
    <tableColumn id="2" xr3:uid="{9E385788-D9CD-44AC-B072-528CC2AF46D1}" name="Liczba recept" dataDxfId="0" dataCellStyle="Dziesięt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7118-31FA-4165-9D7B-D140F24D0BEB}">
  <dimension ref="A1:B73"/>
  <sheetViews>
    <sheetView tabSelected="1" workbookViewId="0">
      <selection activeCell="A68" sqref="A68"/>
    </sheetView>
  </sheetViews>
  <sheetFormatPr defaultRowHeight="15" x14ac:dyDescent="0.25"/>
  <cols>
    <col min="1" max="1" width="11.7109375" customWidth="1"/>
    <col min="2" max="2" width="139.42578125" style="1" customWidth="1"/>
  </cols>
  <sheetData>
    <row r="1" spans="1:2" ht="23.25" x14ac:dyDescent="0.25">
      <c r="A1" s="11" t="s">
        <v>63</v>
      </c>
      <c r="B1" s="11"/>
    </row>
    <row r="2" spans="1:2" x14ac:dyDescent="0.25">
      <c r="A2" s="10" t="str">
        <f>HYPERLINK('Tab. 1'!A1,"Tab. 1 Liczba porad pielęgniarek/położnych w AOS w podziale na produkty rozliczeniowe oraz zakresy.")</f>
        <v>Tab. 1 Liczba porad pielęgniarek/położnych w AOS w podziale na produkty rozliczeniowe oraz zakresy.</v>
      </c>
    </row>
    <row r="3" spans="1:2" x14ac:dyDescent="0.25">
      <c r="A3" s="10" t="str">
        <f>HYPERLINK('Tab. 2'!A1,"Tab. 2 Liczba porad pielęgniarskich w leczeniu ran w podziale na produkty rozliczeniowe. ")</f>
        <v xml:space="preserve">Tab. 2 Liczba porad pielęgniarskich w leczeniu ran w podziale na produkty rozliczeniowe. </v>
      </c>
    </row>
    <row r="4" spans="1:2" x14ac:dyDescent="0.25">
      <c r="A4" s="10" t="str">
        <f>HYPERLINK('Tab. 3'!A1,"Tab. 3 Liczba porad pielęgniarskich urologicznych w podziale na produkty rozliczeniowe.")</f>
        <v>Tab. 3 Liczba porad pielęgniarskich urologicznych w podziale na produkty rozliczeniowe.</v>
      </c>
    </row>
    <row r="5" spans="1:2" x14ac:dyDescent="0.25">
      <c r="A5" s="10" t="str">
        <f>HYPERLINK('Tab. 4'!A1,"Tab. 4 Liczba porad pielęgniarskich stomijnych w podziale na produkty rozliczeniowe.")</f>
        <v>Tab. 4 Liczba porad pielęgniarskich stomijnych w podziale na produkty rozliczeniowe.</v>
      </c>
    </row>
    <row r="6" spans="1:2" x14ac:dyDescent="0.25">
      <c r="A6" s="10" t="str">
        <f>HYPERLINK('Tab. 5'!A1,"Tab. 5 Liczba przebadanych osób przez pielęgniarki w ramach realizacji profilaktyki ChUK.")</f>
        <v>Tab. 5 Liczba przebadanych osób przez pielęgniarki w ramach realizacji profilaktyki ChUK.</v>
      </c>
    </row>
    <row r="7" spans="1:2" x14ac:dyDescent="0.25">
      <c r="A7" s="10" t="str">
        <f>HYPERLINK('Tab. 6'!A1,"Tab. 6 Liczba porad receptowych udzielanych przez pielęgniarki/położne.")</f>
        <v>Tab. 6 Liczba porad receptowych udzielanych przez pielęgniarki/położne.</v>
      </c>
    </row>
    <row r="8" spans="1:2" x14ac:dyDescent="0.25">
      <c r="A8" s="10" t="str">
        <f>HYPERLINK('Tab. 7'!A1,"Tab. 7 Liczba recept wystawionych przez pielęgniarki/położne.")</f>
        <v>Tab. 7 Liczba recept wystawionych przez pielęgniarki/położne.</v>
      </c>
    </row>
    <row r="10" spans="1:2" ht="23.25" x14ac:dyDescent="0.25">
      <c r="A10" s="11" t="s">
        <v>35</v>
      </c>
      <c r="B10" s="11"/>
    </row>
    <row r="11" spans="1:2" x14ac:dyDescent="0.25">
      <c r="A11" s="4" t="s">
        <v>76</v>
      </c>
    </row>
    <row r="12" spans="1:2" x14ac:dyDescent="0.25">
      <c r="A12" s="4" t="s">
        <v>75</v>
      </c>
    </row>
    <row r="13" spans="1:2" x14ac:dyDescent="0.25">
      <c r="A13" s="5" t="s">
        <v>36</v>
      </c>
    </row>
    <row r="14" spans="1:2" x14ac:dyDescent="0.25">
      <c r="A14" s="4"/>
    </row>
    <row r="15" spans="1:2" x14ac:dyDescent="0.25">
      <c r="A15" s="6" t="s">
        <v>77</v>
      </c>
    </row>
    <row r="16" spans="1:2" x14ac:dyDescent="0.25">
      <c r="A16" s="4" t="s">
        <v>37</v>
      </c>
    </row>
    <row r="17" spans="1:1" x14ac:dyDescent="0.25">
      <c r="A17" s="4" t="s">
        <v>38</v>
      </c>
    </row>
    <row r="18" spans="1:1" x14ac:dyDescent="0.25">
      <c r="A18" s="4" t="s">
        <v>39</v>
      </c>
    </row>
    <row r="19" spans="1:1" x14ac:dyDescent="0.25">
      <c r="A19" s="4" t="s">
        <v>44</v>
      </c>
    </row>
    <row r="20" spans="1:1" x14ac:dyDescent="0.25">
      <c r="A20" s="4"/>
    </row>
    <row r="21" spans="1:1" x14ac:dyDescent="0.25">
      <c r="A21" s="4" t="s">
        <v>45</v>
      </c>
    </row>
    <row r="22" spans="1:1" x14ac:dyDescent="0.25">
      <c r="A22" s="4" t="s">
        <v>46</v>
      </c>
    </row>
    <row r="23" spans="1:1" x14ac:dyDescent="0.25">
      <c r="A23" s="4" t="s">
        <v>47</v>
      </c>
    </row>
    <row r="24" spans="1:1" x14ac:dyDescent="0.25">
      <c r="A24" s="4" t="s">
        <v>48</v>
      </c>
    </row>
    <row r="25" spans="1:1" x14ac:dyDescent="0.25">
      <c r="A25" s="4" t="s">
        <v>49</v>
      </c>
    </row>
    <row r="26" spans="1:1" x14ac:dyDescent="0.25">
      <c r="A26" s="4" t="s">
        <v>52</v>
      </c>
    </row>
    <row r="27" spans="1:1" x14ac:dyDescent="0.25">
      <c r="A27" s="4" t="s">
        <v>51</v>
      </c>
    </row>
    <row r="28" spans="1:1" x14ac:dyDescent="0.25">
      <c r="A28" s="4" t="s">
        <v>50</v>
      </c>
    </row>
    <row r="29" spans="1:1" x14ac:dyDescent="0.25">
      <c r="A29" s="4" t="s">
        <v>53</v>
      </c>
    </row>
    <row r="30" spans="1:1" x14ac:dyDescent="0.25">
      <c r="A30" s="4" t="s">
        <v>62</v>
      </c>
    </row>
    <row r="31" spans="1:1" x14ac:dyDescent="0.25">
      <c r="A31" s="4" t="s">
        <v>60</v>
      </c>
    </row>
    <row r="32" spans="1:1" x14ac:dyDescent="0.25">
      <c r="A32" s="4"/>
    </row>
    <row r="33" spans="1:1" x14ac:dyDescent="0.25">
      <c r="A33" s="6" t="s">
        <v>78</v>
      </c>
    </row>
    <row r="34" spans="1:1" x14ac:dyDescent="0.25">
      <c r="A34" s="4" t="s">
        <v>40</v>
      </c>
    </row>
    <row r="35" spans="1:1" x14ac:dyDescent="0.25">
      <c r="A35" s="4" t="s">
        <v>41</v>
      </c>
    </row>
    <row r="36" spans="1:1" x14ac:dyDescent="0.25">
      <c r="A36" s="4" t="s">
        <v>45</v>
      </c>
    </row>
    <row r="37" spans="1:1" x14ac:dyDescent="0.25">
      <c r="A37" s="4" t="s">
        <v>54</v>
      </c>
    </row>
    <row r="38" spans="1:1" x14ac:dyDescent="0.25">
      <c r="A38" s="4" t="s">
        <v>55</v>
      </c>
    </row>
    <row r="39" spans="1:1" x14ac:dyDescent="0.25">
      <c r="A39" s="4" t="s">
        <v>62</v>
      </c>
    </row>
    <row r="40" spans="1:1" x14ac:dyDescent="0.25">
      <c r="A40" s="4" t="s">
        <v>61</v>
      </c>
    </row>
    <row r="41" spans="1:1" x14ac:dyDescent="0.25">
      <c r="A41" s="4"/>
    </row>
    <row r="42" spans="1:1" x14ac:dyDescent="0.25">
      <c r="A42" s="6" t="s">
        <v>79</v>
      </c>
    </row>
    <row r="43" spans="1:1" x14ac:dyDescent="0.25">
      <c r="A43" s="4" t="s">
        <v>42</v>
      </c>
    </row>
    <row r="44" spans="1:1" x14ac:dyDescent="0.25">
      <c r="A44" s="4" t="s">
        <v>43</v>
      </c>
    </row>
    <row r="45" spans="1:1" x14ac:dyDescent="0.25">
      <c r="A45" s="4" t="s">
        <v>45</v>
      </c>
    </row>
    <row r="46" spans="1:1" x14ac:dyDescent="0.25">
      <c r="A46" s="4" t="s">
        <v>56</v>
      </c>
    </row>
    <row r="47" spans="1:1" x14ac:dyDescent="0.25">
      <c r="A47" s="4" t="s">
        <v>57</v>
      </c>
    </row>
    <row r="48" spans="1:1" x14ac:dyDescent="0.25">
      <c r="A48" s="4" t="s">
        <v>62</v>
      </c>
    </row>
    <row r="49" spans="1:1" x14ac:dyDescent="0.25">
      <c r="A49" s="4" t="s">
        <v>61</v>
      </c>
    </row>
    <row r="50" spans="1:1" x14ac:dyDescent="0.25">
      <c r="A50" s="4"/>
    </row>
    <row r="51" spans="1:1" x14ac:dyDescent="0.25">
      <c r="A51" s="6" t="s">
        <v>80</v>
      </c>
    </row>
    <row r="52" spans="1:1" x14ac:dyDescent="0.25">
      <c r="A52" s="4" t="s">
        <v>42</v>
      </c>
    </row>
    <row r="53" spans="1:1" x14ac:dyDescent="0.25">
      <c r="A53" s="4" t="s">
        <v>43</v>
      </c>
    </row>
    <row r="54" spans="1:1" x14ac:dyDescent="0.25">
      <c r="A54" s="4" t="s">
        <v>45</v>
      </c>
    </row>
    <row r="55" spans="1:1" x14ac:dyDescent="0.25">
      <c r="A55" s="4" t="s">
        <v>58</v>
      </c>
    </row>
    <row r="56" spans="1:1" x14ac:dyDescent="0.25">
      <c r="A56" s="4" t="s">
        <v>59</v>
      </c>
    </row>
    <row r="57" spans="1:1" x14ac:dyDescent="0.25">
      <c r="A57" s="4" t="s">
        <v>62</v>
      </c>
    </row>
    <row r="58" spans="1:1" ht="14.25" customHeight="1" x14ac:dyDescent="0.25">
      <c r="A58" s="4" t="s">
        <v>61</v>
      </c>
    </row>
    <row r="59" spans="1:1" x14ac:dyDescent="0.25">
      <c r="A59" s="4"/>
    </row>
    <row r="60" spans="1:1" x14ac:dyDescent="0.25">
      <c r="A60" s="6" t="s">
        <v>81</v>
      </c>
    </row>
    <row r="61" spans="1:1" x14ac:dyDescent="0.25">
      <c r="A61" s="5" t="s">
        <v>73</v>
      </c>
    </row>
    <row r="62" spans="1:1" x14ac:dyDescent="0.25">
      <c r="A62" s="5" t="s">
        <v>74</v>
      </c>
    </row>
    <row r="63" spans="1:1" x14ac:dyDescent="0.25">
      <c r="A63" s="6"/>
    </row>
    <row r="64" spans="1:1" x14ac:dyDescent="0.25">
      <c r="A64" s="6" t="s">
        <v>82</v>
      </c>
    </row>
    <row r="65" spans="1:1" x14ac:dyDescent="0.25">
      <c r="A65" s="4" t="s">
        <v>45</v>
      </c>
    </row>
    <row r="66" spans="1:1" x14ac:dyDescent="0.25">
      <c r="A66" s="4" t="s">
        <v>91</v>
      </c>
    </row>
    <row r="67" spans="1:1" x14ac:dyDescent="0.25">
      <c r="A67" s="4" t="s">
        <v>92</v>
      </c>
    </row>
    <row r="68" spans="1:1" x14ac:dyDescent="0.25">
      <c r="A68" s="4" t="s">
        <v>62</v>
      </c>
    </row>
    <row r="69" spans="1:1" x14ac:dyDescent="0.25">
      <c r="A69" s="4" t="s">
        <v>61</v>
      </c>
    </row>
    <row r="70" spans="1:1" x14ac:dyDescent="0.25">
      <c r="A70" s="4"/>
    </row>
    <row r="71" spans="1:1" x14ac:dyDescent="0.25">
      <c r="A71" s="6" t="s">
        <v>83</v>
      </c>
    </row>
    <row r="72" spans="1:1" x14ac:dyDescent="0.25">
      <c r="A72" s="4" t="s">
        <v>64</v>
      </c>
    </row>
    <row r="73" spans="1:1" x14ac:dyDescent="0.25">
      <c r="A73" t="s">
        <v>65</v>
      </c>
    </row>
  </sheetData>
  <mergeCells count="2">
    <mergeCell ref="A1:B1"/>
    <mergeCell ref="A10:B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workbookViewId="0"/>
  </sheetViews>
  <sheetFormatPr defaultColWidth="11.42578125" defaultRowHeight="15" x14ac:dyDescent="0.25"/>
  <cols>
    <col min="1" max="1" width="15.5703125" customWidth="1"/>
    <col min="2" max="2" width="47" bestFit="1" customWidth="1"/>
    <col min="3" max="3" width="13.7109375" customWidth="1"/>
    <col min="4" max="4" width="57.42578125" bestFit="1" customWidth="1"/>
    <col min="5" max="5" width="14" customWidth="1"/>
  </cols>
  <sheetData>
    <row r="1" spans="1:5" x14ac:dyDescent="0.25">
      <c r="A1" t="s">
        <v>84</v>
      </c>
    </row>
    <row r="2" spans="1:5" x14ac:dyDescent="0.25">
      <c r="A2" s="3" t="s">
        <v>30</v>
      </c>
      <c r="B2" s="3" t="s">
        <v>31</v>
      </c>
      <c r="C2" s="3" t="s">
        <v>32</v>
      </c>
      <c r="D2" s="3" t="s">
        <v>33</v>
      </c>
      <c r="E2" s="3" t="s">
        <v>34</v>
      </c>
    </row>
    <row r="3" spans="1:5" x14ac:dyDescent="0.25">
      <c r="A3" s="4" t="s">
        <v>0</v>
      </c>
      <c r="B3" s="4" t="s">
        <v>1</v>
      </c>
      <c r="C3" s="4" t="s">
        <v>2</v>
      </c>
      <c r="D3" s="4" t="s">
        <v>3</v>
      </c>
      <c r="E3" s="8">
        <v>5917</v>
      </c>
    </row>
    <row r="4" spans="1:5" x14ac:dyDescent="0.25">
      <c r="A4" s="4" t="s">
        <v>0</v>
      </c>
      <c r="B4" s="4" t="s">
        <v>1</v>
      </c>
      <c r="C4" s="4" t="s">
        <v>4</v>
      </c>
      <c r="D4" s="4" t="s">
        <v>5</v>
      </c>
      <c r="E4" s="8">
        <v>16316</v>
      </c>
    </row>
    <row r="5" spans="1:5" x14ac:dyDescent="0.25">
      <c r="A5" s="4" t="s">
        <v>6</v>
      </c>
      <c r="B5" s="4" t="s">
        <v>7</v>
      </c>
      <c r="C5" s="4" t="s">
        <v>2</v>
      </c>
      <c r="D5" s="4" t="s">
        <v>3</v>
      </c>
      <c r="E5" s="8">
        <v>3792</v>
      </c>
    </row>
    <row r="6" spans="1:5" x14ac:dyDescent="0.25">
      <c r="A6" s="4" t="s">
        <v>8</v>
      </c>
      <c r="B6" s="4" t="s">
        <v>9</v>
      </c>
      <c r="C6" s="4" t="s">
        <v>2</v>
      </c>
      <c r="D6" s="4" t="s">
        <v>3</v>
      </c>
      <c r="E6" s="8">
        <v>877</v>
      </c>
    </row>
    <row r="7" spans="1:5" x14ac:dyDescent="0.25">
      <c r="A7" s="4" t="s">
        <v>8</v>
      </c>
      <c r="B7" s="4" t="s">
        <v>9</v>
      </c>
      <c r="C7" s="4" t="s">
        <v>10</v>
      </c>
      <c r="D7" s="4" t="s">
        <v>11</v>
      </c>
      <c r="E7" s="8">
        <v>374</v>
      </c>
    </row>
    <row r="8" spans="1:5" x14ac:dyDescent="0.25">
      <c r="A8" s="4" t="s">
        <v>0</v>
      </c>
      <c r="B8" s="4" t="s">
        <v>1</v>
      </c>
      <c r="C8" s="4" t="s">
        <v>10</v>
      </c>
      <c r="D8" s="4" t="s">
        <v>11</v>
      </c>
      <c r="E8" s="8">
        <v>16441</v>
      </c>
    </row>
    <row r="9" spans="1:5" x14ac:dyDescent="0.25">
      <c r="A9" s="4" t="s">
        <v>8</v>
      </c>
      <c r="B9" s="4" t="s">
        <v>9</v>
      </c>
      <c r="C9" s="4" t="s">
        <v>12</v>
      </c>
      <c r="D9" s="4" t="s">
        <v>13</v>
      </c>
      <c r="E9" s="8">
        <v>439</v>
      </c>
    </row>
    <row r="10" spans="1:5" x14ac:dyDescent="0.25">
      <c r="A10" s="4" t="s">
        <v>8</v>
      </c>
      <c r="B10" s="4" t="s">
        <v>9</v>
      </c>
      <c r="C10" s="4" t="s">
        <v>4</v>
      </c>
      <c r="D10" s="4" t="s">
        <v>5</v>
      </c>
      <c r="E10" s="8">
        <v>128</v>
      </c>
    </row>
    <row r="11" spans="1:5" x14ac:dyDescent="0.25">
      <c r="A11" s="4" t="s">
        <v>0</v>
      </c>
      <c r="B11" s="4" t="s">
        <v>1</v>
      </c>
      <c r="C11" s="4" t="s">
        <v>12</v>
      </c>
      <c r="D11" s="4" t="s">
        <v>13</v>
      </c>
      <c r="E11" s="8">
        <v>6795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/>
  </sheetViews>
  <sheetFormatPr defaultColWidth="11.42578125" defaultRowHeight="15" x14ac:dyDescent="0.25"/>
  <cols>
    <col min="1" max="1" width="15.5703125" customWidth="1"/>
    <col min="2" max="2" width="85.5703125" bestFit="1" customWidth="1"/>
    <col min="3" max="3" width="14" customWidth="1"/>
  </cols>
  <sheetData>
    <row r="1" spans="1:3" x14ac:dyDescent="0.25">
      <c r="A1" t="s">
        <v>85</v>
      </c>
    </row>
    <row r="2" spans="1:3" x14ac:dyDescent="0.25">
      <c r="A2" s="2" t="s">
        <v>30</v>
      </c>
      <c r="B2" s="2" t="s">
        <v>31</v>
      </c>
      <c r="C2" s="2" t="s">
        <v>34</v>
      </c>
    </row>
    <row r="3" spans="1:3" x14ac:dyDescent="0.25">
      <c r="A3" t="s">
        <v>14</v>
      </c>
      <c r="B3" t="s">
        <v>15</v>
      </c>
      <c r="C3" s="7">
        <v>4541</v>
      </c>
    </row>
    <row r="4" spans="1:3" x14ac:dyDescent="0.25">
      <c r="A4" t="s">
        <v>16</v>
      </c>
      <c r="B4" t="s">
        <v>17</v>
      </c>
      <c r="C4" s="7">
        <v>31546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/>
  </sheetViews>
  <sheetFormatPr defaultColWidth="11.42578125" defaultRowHeight="15" x14ac:dyDescent="0.25"/>
  <cols>
    <col min="1" max="1" width="15.5703125" customWidth="1"/>
    <col min="2" max="2" width="83.5703125" bestFit="1" customWidth="1"/>
    <col min="3" max="3" width="14" customWidth="1"/>
  </cols>
  <sheetData>
    <row r="1" spans="1:3" x14ac:dyDescent="0.25">
      <c r="A1" t="s">
        <v>86</v>
      </c>
    </row>
    <row r="2" spans="1:3" x14ac:dyDescent="0.25">
      <c r="A2" s="2" t="s">
        <v>30</v>
      </c>
      <c r="B2" s="2" t="s">
        <v>31</v>
      </c>
      <c r="C2" s="2" t="s">
        <v>34</v>
      </c>
    </row>
    <row r="3" spans="1:3" x14ac:dyDescent="0.25">
      <c r="A3" t="s">
        <v>18</v>
      </c>
      <c r="B3" t="s">
        <v>19</v>
      </c>
      <c r="C3" s="7">
        <v>284</v>
      </c>
    </row>
    <row r="4" spans="1:3" x14ac:dyDescent="0.25">
      <c r="A4" t="s">
        <v>20</v>
      </c>
      <c r="B4" t="s">
        <v>21</v>
      </c>
      <c r="C4" s="7">
        <v>3054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/>
  </sheetViews>
  <sheetFormatPr defaultColWidth="11.42578125" defaultRowHeight="15" x14ac:dyDescent="0.25"/>
  <cols>
    <col min="1" max="1" width="15.5703125" customWidth="1"/>
    <col min="2" max="2" width="79.7109375" bestFit="1" customWidth="1"/>
    <col min="3" max="3" width="14" customWidth="1"/>
  </cols>
  <sheetData>
    <row r="1" spans="1:3" x14ac:dyDescent="0.25">
      <c r="A1" t="s">
        <v>87</v>
      </c>
    </row>
    <row r="2" spans="1:3" x14ac:dyDescent="0.25">
      <c r="A2" s="2" t="s">
        <v>30</v>
      </c>
      <c r="B2" s="2" t="s">
        <v>31</v>
      </c>
      <c r="C2" s="2" t="s">
        <v>34</v>
      </c>
    </row>
    <row r="3" spans="1:3" x14ac:dyDescent="0.25">
      <c r="A3" t="s">
        <v>22</v>
      </c>
      <c r="B3" t="s">
        <v>23</v>
      </c>
      <c r="C3" s="7">
        <v>163</v>
      </c>
    </row>
    <row r="4" spans="1:3" x14ac:dyDescent="0.25">
      <c r="A4" t="s">
        <v>24</v>
      </c>
      <c r="B4" t="s">
        <v>25</v>
      </c>
      <c r="C4" s="7">
        <v>1808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/>
  </sheetViews>
  <sheetFormatPr defaultColWidth="11.42578125" defaultRowHeight="15" x14ac:dyDescent="0.25"/>
  <cols>
    <col min="1" max="1" width="13.85546875" bestFit="1" customWidth="1"/>
    <col min="2" max="2" width="70.28515625" bestFit="1" customWidth="1"/>
    <col min="3" max="3" width="25.85546875" customWidth="1"/>
  </cols>
  <sheetData>
    <row r="1" spans="1:3" x14ac:dyDescent="0.25">
      <c r="A1" t="s">
        <v>88</v>
      </c>
    </row>
    <row r="2" spans="1:3" x14ac:dyDescent="0.25">
      <c r="A2" s="2" t="s">
        <v>32</v>
      </c>
      <c r="B2" s="2" t="s">
        <v>33</v>
      </c>
      <c r="C2" s="2" t="s">
        <v>71</v>
      </c>
    </row>
    <row r="3" spans="1:3" x14ac:dyDescent="0.25">
      <c r="A3" t="s">
        <v>70</v>
      </c>
      <c r="B3" t="s">
        <v>72</v>
      </c>
      <c r="C3" s="7">
        <v>229928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workbookViewId="0"/>
  </sheetViews>
  <sheetFormatPr defaultColWidth="11.42578125" defaultRowHeight="15" x14ac:dyDescent="0.25"/>
  <cols>
    <col min="1" max="1" width="15.5703125" customWidth="1"/>
    <col min="2" max="2" width="37.28515625" bestFit="1" customWidth="1"/>
    <col min="3" max="3" width="14" customWidth="1"/>
  </cols>
  <sheetData>
    <row r="1" spans="1:3" x14ac:dyDescent="0.25">
      <c r="A1" t="s">
        <v>89</v>
      </c>
    </row>
    <row r="2" spans="1:3" x14ac:dyDescent="0.25">
      <c r="A2" s="2" t="s">
        <v>30</v>
      </c>
      <c r="B2" s="2" t="s">
        <v>31</v>
      </c>
      <c r="C2" s="2" t="s">
        <v>34</v>
      </c>
    </row>
    <row r="3" spans="1:3" x14ac:dyDescent="0.25">
      <c r="A3" t="s">
        <v>26</v>
      </c>
      <c r="B3" t="s">
        <v>27</v>
      </c>
      <c r="C3" s="7">
        <v>24693</v>
      </c>
    </row>
    <row r="4" spans="1:3" x14ac:dyDescent="0.25">
      <c r="A4" t="s">
        <v>28</v>
      </c>
      <c r="B4" t="s">
        <v>29</v>
      </c>
      <c r="C4" s="7">
        <v>1059385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F2802-EB51-4F39-9A29-8B16E4CE0A88}">
  <dimension ref="A1:B4"/>
  <sheetViews>
    <sheetView workbookViewId="0"/>
  </sheetViews>
  <sheetFormatPr defaultRowHeight="15" x14ac:dyDescent="0.25"/>
  <cols>
    <col min="1" max="1" width="28.140625" customWidth="1"/>
    <col min="2" max="2" width="14.5703125" customWidth="1"/>
  </cols>
  <sheetData>
    <row r="1" spans="1:2" x14ac:dyDescent="0.25">
      <c r="A1" t="s">
        <v>90</v>
      </c>
    </row>
    <row r="2" spans="1:2" x14ac:dyDescent="0.25">
      <c r="A2" s="2" t="s">
        <v>68</v>
      </c>
      <c r="B2" s="2" t="s">
        <v>69</v>
      </c>
    </row>
    <row r="3" spans="1:2" x14ac:dyDescent="0.25">
      <c r="A3" t="s">
        <v>66</v>
      </c>
      <c r="B3" s="9">
        <v>5036688</v>
      </c>
    </row>
    <row r="4" spans="1:2" x14ac:dyDescent="0.25">
      <c r="A4" t="s">
        <v>67</v>
      </c>
      <c r="B4" s="9">
        <v>190909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Metodyka</vt:lpstr>
      <vt:lpstr>Tab. 1</vt:lpstr>
      <vt:lpstr>Tab. 2</vt:lpstr>
      <vt:lpstr>Tab. 3</vt:lpstr>
      <vt:lpstr>Tab. 4</vt:lpstr>
      <vt:lpstr>Tab. 5</vt:lpstr>
      <vt:lpstr>Tab. 6</vt:lpstr>
      <vt:lpstr>Tab.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2024-10-04T12:36:14Z</dcterms:created>
  <dcterms:modified xsi:type="dcterms:W3CDTF">2024-11-15T10:37:11Z</dcterms:modified>
</cp:coreProperties>
</file>