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E44E5AE-7B04-49B6-9178-E2249AD1548D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Metodyka" sheetId="4" r:id="rId1"/>
    <sheet name="Tabela1" sheetId="1" r:id="rId2"/>
    <sheet name="Tabela2" sheetId="2" r:id="rId3"/>
    <sheet name="Tabel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<sst xmlns="http://schemas.openxmlformats.org/spreadsheetml/2006/main" count="120" uniqueCount="59">
  <si>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</si>
  <si>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</si>
  <si>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</si>
  <si>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</si>
  <si>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</si>
  <si>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</si>
  <si>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</si>
  <si>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</si>
  <si>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</si>
  <si>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</si>
  <si>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</si>
  <si>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&lt;5</t>
  </si>
  <si>
    <t>2675</t>
  </si>
  <si>
    <t>5.15.22.0000022</t>
  </si>
  <si>
    <t>0</t>
  </si>
  <si>
    <t>5.15.22.0000024</t>
  </si>
  <si>
    <t>5.15.22.0000025</t>
  </si>
  <si>
    <t>5.15.22.0000023</t>
  </si>
  <si>
    <t>5.00.04.1740802</t>
  </si>
  <si>
    <t>3227</t>
  </si>
  <si>
    <t>3942</t>
  </si>
  <si>
    <t>3362</t>
  </si>
  <si>
    <t>5.00.04.1740803</t>
  </si>
  <si>
    <t>23</t>
  </si>
  <si>
    <t>5.00.04.1740801</t>
  </si>
  <si>
    <t>3258</t>
  </si>
  <si>
    <t>4073</t>
  </si>
  <si>
    <t>3459</t>
  </si>
  <si>
    <t>5.00.04.1740804</t>
  </si>
  <si>
    <t>733</t>
  </si>
  <si>
    <t>1220</t>
  </si>
  <si>
    <t>1136</t>
  </si>
  <si>
    <t>Spis treści</t>
  </si>
  <si>
    <t>Uwagi</t>
  </si>
  <si>
    <t>Grupa Wiekowa</t>
  </si>
  <si>
    <t>Kod produktu</t>
  </si>
  <si>
    <t>Kod Produktu</t>
  </si>
  <si>
    <t>Tabela 1 Tabela zawierająca dane o liczbie pacjentów, którym sprawozdano świadczenia w ramach leczenia substytucyjnego w podziale na lata i grupę wiekową</t>
  </si>
  <si>
    <t>Tabela 2 Tabela zawierająca dane o liczbie pacjentów, którym sprawozdano świadczenia w ramach leczenia substytucyjnego w podziale na lata i kod produktu jednostkowego</t>
  </si>
  <si>
    <t>Tabela 3 Tabela zawierająca dane o wysokości kwoty refundacji świadczeń udzielonych pacjentom w ramach leczenia substytucyjnego w podziale na lata i kody jednostkowe produktu</t>
  </si>
  <si>
    <t>Informacje w Tabelach dotyczą tych pacjentów, którym w ramach udzielonego świadczenia, sprawozdano kod zakresu: 04.1740.008.02., oznaczający przynależność świadczenia do leczenia substytucyjnego.</t>
  </si>
  <si>
    <t>2560</t>
  </si>
  <si>
    <t>3301</t>
  </si>
  <si>
    <t>3527</t>
  </si>
  <si>
    <t>4188</t>
  </si>
  <si>
    <t>4151</t>
  </si>
  <si>
    <t>3512</t>
  </si>
  <si>
    <t>Osoba poniżej 18 r.ż.</t>
  </si>
  <si>
    <t>Osoba dorosła (powyżej 18 r.ż.)</t>
  </si>
  <si>
    <t>Analizę wykonano na podstawie danych sprawozdawczych gromadzonych przez NFZ, według stanu na dzień 30.07.2025 . Ewentualne rozbieżności mogą wynikać z procesu weryfikacji świadczeń.</t>
  </si>
  <si>
    <t>Program leczenia substytucyjnego - za podanie leku w lokalizacji</t>
  </si>
  <si>
    <t>Program leczenia substytucyjnego - za wydanie leku do domu</t>
  </si>
  <si>
    <t>Turnus rehabilitacyjny dla osób biorących udział w programie.</t>
  </si>
  <si>
    <t>Program leczenia substytucyjnego - terapia i rehabilitacja (2 godz. w tygodniu)</t>
  </si>
  <si>
    <t>Program leczenia substytucyjnego metadonem (uczestnik programu) - za podanie leku w lokalizacji</t>
  </si>
  <si>
    <t>Program leczenia substytucyjnego metadonem (uczestnik programu) - za wydanie leku do domu</t>
  </si>
  <si>
    <t>Program leczenia substytucyjnego innym lekiem niż metadon (uczestnik programu) - za podanie leku w lokalizacji</t>
  </si>
  <si>
    <t>Program leczenia substytucyjnego innym lekiem niż metadon (uczestnik programu) - za wydanie leku do domu</t>
  </si>
  <si>
    <t>Nazwa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</si>
</sst>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b/>
      <sz val="11"/>
      <color rgb="FFFFFFFF"/>
      <name val="Calibri"/>
    </font>
    <font>
      <b/>
      <sz val="16"/>
      <color rgb="FFFFFFFF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1" applyAlignment="1">
      <alignment horizontal="left" vertical="top" wrapText="1"/>
    </xf>
    <xf numFmtId="0" fontId="0" fillId="0" borderId="0" xfId="0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B8" sqref="B8"/>
    </sheetView>
  </sheetViews>
  <sheetFormatPr defaultColWidth="11.42578125" defaultRowHeight="15" x14ac:dyDescent="0.25"/>
  <cols>
    <col min="1" max="100" width="100.7109375" customWidth="1"/>
  </cols>
  <sheetData>
    <row r="1" spans="1:2" ht="21" x14ac:dyDescent="0.25">
      <c r="A1" s="3" t="s">
        <v>32</v>
      </c>
      <c r="B1" s="3" t="s">
        <v>33</v>
      </c>
    </row>
    <row r="2" spans="1:2" ht="30" x14ac:dyDescent="0.25">
      <c r="A2" s="5" t="s">
        <v>37</v>
      </c>
      <c r="B2" s="6" t="s">
        <v>40</v>
      </c>
    </row>
    <row r="3" spans="1:2" ht="30" x14ac:dyDescent="0.25">
      <c r="A3" s="5" t="s">
        <v>38</v>
      </c>
    </row>
    <row r="4" spans="1:2" ht="30" x14ac:dyDescent="0.25">
      <c r="A4" s="5" t="s">
        <v>39</v>
      </c>
    </row>
    <row r="8" spans="1:2" ht="30" x14ac:dyDescent="0.25">
      <c r="B8" s="4" t="s">
        <v>49</v>
      </c>
    </row>
  </sheetData>
  <hyperlinks>
    <hyperlink ref="A2" location="Tabela1!A1" display="Tabela 1 Tabela zawierająca dane o liczbie pacjentów, którym sprawozdano świadczenia w ramach leczenia substytucyjnego w podziale na lata i grupę wiekową" xr:uid="{8323C8D5-2D11-4950-967E-B512D2F497B9}"/>
    <hyperlink ref="A3" location="Tabela2!A1" display="Tabela 2 Tabela zawierająca dane o liczbie pacjentów, którym sprawozdano świadczenia w ramach leczenia substytucyjnego w podziale na lata i kod produktu jednostkowego" xr:uid="{EB2A5FFA-AEA9-43FB-AEF3-1ACB06D49603}"/>
    <hyperlink ref="A4" location="Tabela3!A1" display="Tabela 3 Tabela zawierająca dane o wysokości kwoty refundacji świadczeń udzielonych pacjentom w ramach leczenia substytucyjnego w podziale na lata i kody jednostkowe produktu" xr:uid="{EF24B04B-BED3-4420-871E-02B257CE1FCE}"/>
  </hyperlink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workbookViewId="0">
      <selection activeCell="A3" sqref="A3"/>
    </sheetView>
  </sheetViews>
  <sheetFormatPr defaultColWidth="11.42578125" defaultRowHeight="15" x14ac:dyDescent="0.25"/>
  <cols>
    <col min="1" max="1" width="38.42578125" bestFit="1" customWidth="1"/>
    <col min="2" max="12" width="17.7109375" customWidth="1"/>
  </cols>
  <sheetData>
    <row r="1" spans="1:12" x14ac:dyDescent="0.25">
      <c r="A1" s="1" t="str">
        <f>HYPERLINK("#Metodyka!A1", "Powrót do spisu treści")</f>
        <v>Powrót do spisu treści</v>
      </c>
    </row>
    <row r="2" spans="1:12" x14ac:dyDescent="0.25">
      <c r="A2" s="1"/>
    </row>
    <row r="3" spans="1:12" x14ac:dyDescent="0.25">
      <c r="A3" t="s">
        <v>37</v>
      </c>
    </row>
    <row r="5" spans="1:12" x14ac:dyDescent="0.25">
      <c r="A5" s="2" t="s">
        <v>34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</row>
    <row r="6" spans="1:12" x14ac:dyDescent="0.25">
      <c r="A6" t="s">
        <v>48</v>
      </c>
      <c r="B6" t="s">
        <v>41</v>
      </c>
      <c r="C6">
        <v>2719</v>
      </c>
      <c r="D6" t="s">
        <v>12</v>
      </c>
      <c r="E6">
        <v>2752</v>
      </c>
      <c r="F6">
        <v>2931</v>
      </c>
      <c r="G6" t="s">
        <v>42</v>
      </c>
      <c r="H6" t="s">
        <v>43</v>
      </c>
      <c r="I6">
        <v>4006</v>
      </c>
      <c r="J6" t="s">
        <v>44</v>
      </c>
      <c r="K6" t="s">
        <v>45</v>
      </c>
      <c r="L6" t="s">
        <v>46</v>
      </c>
    </row>
    <row r="7" spans="1:12" x14ac:dyDescent="0.25">
      <c r="A7" t="s">
        <v>47</v>
      </c>
      <c r="B7" t="s">
        <v>11</v>
      </c>
      <c r="C7">
        <v>0</v>
      </c>
      <c r="D7" t="s">
        <v>11</v>
      </c>
      <c r="E7">
        <v>0</v>
      </c>
      <c r="F7">
        <v>0</v>
      </c>
      <c r="G7" t="s">
        <v>11</v>
      </c>
      <c r="H7" t="s">
        <v>11</v>
      </c>
      <c r="I7">
        <v>5</v>
      </c>
      <c r="J7" t="s">
        <v>11</v>
      </c>
      <c r="K7" t="s">
        <v>11</v>
      </c>
      <c r="L7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B37" sqref="B37"/>
    </sheetView>
  </sheetViews>
  <sheetFormatPr defaultColWidth="11.42578125" defaultRowHeight="15" x14ac:dyDescent="0.25"/>
  <cols>
    <col min="1" max="1" width="17.7109375" customWidth="1"/>
    <col min="2" max="2" width="103.85546875" bestFit="1" customWidth="1"/>
    <col min="3" max="13" width="17.7109375" customWidth="1"/>
  </cols>
  <sheetData>
    <row r="1" spans="1:13" x14ac:dyDescent="0.25">
      <c r="A1" s="1" t="str">
        <f>HYPERLINK("#Metodyka!A1", "Powrót do spisu treści")</f>
        <v>Powrót do spisu treści</v>
      </c>
      <c r="B1" s="1"/>
    </row>
    <row r="3" spans="1:13" x14ac:dyDescent="0.25">
      <c r="A3" t="s">
        <v>38</v>
      </c>
    </row>
    <row r="5" spans="1:13" x14ac:dyDescent="0.25">
      <c r="A5" s="2" t="s">
        <v>35</v>
      </c>
      <c r="B5" s="2" t="s">
        <v>58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</row>
    <row r="6" spans="1:13" x14ac:dyDescent="0.25">
      <c r="A6" t="s">
        <v>24</v>
      </c>
      <c r="B6" t="s">
        <v>50</v>
      </c>
      <c r="C6">
        <v>0</v>
      </c>
      <c r="D6">
        <v>0</v>
      </c>
      <c r="E6">
        <v>0</v>
      </c>
      <c r="F6">
        <v>0</v>
      </c>
      <c r="G6">
        <v>0</v>
      </c>
      <c r="H6" t="s">
        <v>25</v>
      </c>
      <c r="I6">
        <v>3486</v>
      </c>
      <c r="J6">
        <v>3920</v>
      </c>
      <c r="K6">
        <v>4127</v>
      </c>
      <c r="L6" t="s">
        <v>26</v>
      </c>
      <c r="M6" t="s">
        <v>27</v>
      </c>
    </row>
    <row r="7" spans="1:13" x14ac:dyDescent="0.25">
      <c r="A7" t="s">
        <v>18</v>
      </c>
      <c r="B7" t="s">
        <v>51</v>
      </c>
      <c r="C7">
        <v>0</v>
      </c>
      <c r="D7">
        <v>0</v>
      </c>
      <c r="E7">
        <v>0</v>
      </c>
      <c r="F7">
        <v>0</v>
      </c>
      <c r="G7">
        <v>0</v>
      </c>
      <c r="H7" t="s">
        <v>19</v>
      </c>
      <c r="I7">
        <v>3403</v>
      </c>
      <c r="J7">
        <v>3772</v>
      </c>
      <c r="K7">
        <v>3954</v>
      </c>
      <c r="L7" t="s">
        <v>20</v>
      </c>
      <c r="M7" t="s">
        <v>21</v>
      </c>
    </row>
    <row r="8" spans="1:13" x14ac:dyDescent="0.25">
      <c r="A8" t="s">
        <v>22</v>
      </c>
      <c r="B8" t="s">
        <v>52</v>
      </c>
      <c r="C8">
        <v>0</v>
      </c>
      <c r="D8">
        <v>0</v>
      </c>
      <c r="E8">
        <v>0</v>
      </c>
      <c r="F8">
        <v>0</v>
      </c>
      <c r="G8">
        <v>0</v>
      </c>
      <c r="H8" t="s">
        <v>23</v>
      </c>
      <c r="I8">
        <v>86</v>
      </c>
      <c r="J8">
        <v>16</v>
      </c>
      <c r="K8">
        <v>5</v>
      </c>
      <c r="L8" t="s">
        <v>11</v>
      </c>
      <c r="M8" t="s">
        <v>11</v>
      </c>
    </row>
    <row r="9" spans="1:13" x14ac:dyDescent="0.25">
      <c r="A9" t="s">
        <v>28</v>
      </c>
      <c r="B9" t="s">
        <v>53</v>
      </c>
      <c r="C9">
        <v>0</v>
      </c>
      <c r="D9">
        <v>0</v>
      </c>
      <c r="E9">
        <v>0</v>
      </c>
      <c r="F9">
        <v>0</v>
      </c>
      <c r="G9">
        <v>0</v>
      </c>
      <c r="H9" t="s">
        <v>29</v>
      </c>
      <c r="I9">
        <v>1018</v>
      </c>
      <c r="J9">
        <v>1062</v>
      </c>
      <c r="K9">
        <v>923</v>
      </c>
      <c r="L9" t="s">
        <v>30</v>
      </c>
      <c r="M9" t="s">
        <v>31</v>
      </c>
    </row>
    <row r="10" spans="1:13" x14ac:dyDescent="0.25">
      <c r="A10" t="s">
        <v>13</v>
      </c>
      <c r="B10" t="s">
        <v>54</v>
      </c>
      <c r="C10">
        <v>2433</v>
      </c>
      <c r="D10">
        <v>2513</v>
      </c>
      <c r="E10">
        <v>2490</v>
      </c>
      <c r="F10">
        <v>2538</v>
      </c>
      <c r="G10">
        <v>2672</v>
      </c>
      <c r="H10" t="s">
        <v>11</v>
      </c>
      <c r="I10">
        <v>0</v>
      </c>
      <c r="J10">
        <v>0</v>
      </c>
      <c r="K10">
        <v>0</v>
      </c>
      <c r="L10" t="s">
        <v>14</v>
      </c>
      <c r="M10" t="s">
        <v>14</v>
      </c>
    </row>
    <row r="11" spans="1:13" x14ac:dyDescent="0.25">
      <c r="A11" t="s">
        <v>17</v>
      </c>
      <c r="B11" t="s">
        <v>55</v>
      </c>
      <c r="C11">
        <v>2276</v>
      </c>
      <c r="D11">
        <v>2360</v>
      </c>
      <c r="E11">
        <v>2423</v>
      </c>
      <c r="F11">
        <v>2476</v>
      </c>
      <c r="G11">
        <v>2624</v>
      </c>
      <c r="H11" t="s">
        <v>14</v>
      </c>
      <c r="I11">
        <v>0</v>
      </c>
      <c r="J11">
        <v>0</v>
      </c>
      <c r="K11">
        <v>0</v>
      </c>
      <c r="L11" t="s">
        <v>14</v>
      </c>
      <c r="M11" t="s">
        <v>14</v>
      </c>
    </row>
    <row r="12" spans="1:13" x14ac:dyDescent="0.25">
      <c r="A12" t="s">
        <v>15</v>
      </c>
      <c r="B12" t="s">
        <v>56</v>
      </c>
      <c r="C12">
        <v>238</v>
      </c>
      <c r="D12">
        <v>291</v>
      </c>
      <c r="E12">
        <v>400</v>
      </c>
      <c r="F12">
        <v>475</v>
      </c>
      <c r="G12">
        <v>566</v>
      </c>
      <c r="H12" t="s">
        <v>14</v>
      </c>
      <c r="I12">
        <v>0</v>
      </c>
      <c r="J12">
        <v>0</v>
      </c>
      <c r="K12">
        <v>0</v>
      </c>
      <c r="L12" t="s">
        <v>14</v>
      </c>
      <c r="M12" t="s">
        <v>14</v>
      </c>
    </row>
    <row r="13" spans="1:13" x14ac:dyDescent="0.25">
      <c r="A13" t="s">
        <v>16</v>
      </c>
      <c r="B13" t="s">
        <v>57</v>
      </c>
      <c r="C13">
        <v>229</v>
      </c>
      <c r="D13">
        <v>271</v>
      </c>
      <c r="E13">
        <v>318</v>
      </c>
      <c r="F13">
        <v>398</v>
      </c>
      <c r="G13">
        <v>518</v>
      </c>
      <c r="H13" t="s">
        <v>14</v>
      </c>
      <c r="I13">
        <v>0</v>
      </c>
      <c r="J13">
        <v>0</v>
      </c>
      <c r="K13">
        <v>0</v>
      </c>
      <c r="L13" t="s">
        <v>14</v>
      </c>
      <c r="M13" t="s">
        <v>14</v>
      </c>
    </row>
  </sheetData>
  <sortState xmlns:xlrd2="http://schemas.microsoft.com/office/spreadsheetml/2017/richdata2" ref="A6:M13">
    <sortCondition ref="A6:A13"/>
  </sortState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tabSelected="1" workbookViewId="0">
      <selection activeCell="B1" sqref="B1:B1048576"/>
    </sheetView>
  </sheetViews>
  <sheetFormatPr defaultColWidth="11.42578125" defaultRowHeight="15" x14ac:dyDescent="0.25"/>
  <cols>
    <col min="1" max="1" width="17.7109375" customWidth="1"/>
    <col min="2" max="2" width="103.85546875" bestFit="1" customWidth="1"/>
    <col min="3" max="13" width="17.7109375" customWidth="1"/>
  </cols>
  <sheetData>
    <row r="1" spans="1:13" x14ac:dyDescent="0.25">
      <c r="A1" s="1" t="str">
        <f>HYPERLINK("#Metodyka!A1", "Powrót do spisu treści")</f>
        <v>Powrót do spisu treści</v>
      </c>
      <c r="B1" s="1"/>
    </row>
    <row r="3" spans="1:13" x14ac:dyDescent="0.25">
      <c r="A3" t="s">
        <v>39</v>
      </c>
    </row>
    <row r="5" spans="1:13" x14ac:dyDescent="0.25">
      <c r="A5" s="2" t="s">
        <v>36</v>
      </c>
      <c r="B5" s="2" t="s">
        <v>58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</row>
    <row r="6" spans="1:13" x14ac:dyDescent="0.25">
      <c r="A6" t="s">
        <v>24</v>
      </c>
      <c r="B6" t="s">
        <v>50</v>
      </c>
      <c r="C6">
        <v>0</v>
      </c>
      <c r="D6">
        <v>0</v>
      </c>
      <c r="E6">
        <v>0</v>
      </c>
      <c r="F6">
        <v>0</v>
      </c>
      <c r="G6">
        <v>0</v>
      </c>
      <c r="H6">
        <v>6861666.1343999999</v>
      </c>
      <c r="I6">
        <v>7793073.1956000002</v>
      </c>
      <c r="J6">
        <v>10206639.828</v>
      </c>
      <c r="K6">
        <v>12555262.704600001</v>
      </c>
      <c r="L6">
        <v>13403941.135199999</v>
      </c>
      <c r="M6">
        <v>5716821.2640000004</v>
      </c>
    </row>
    <row r="7" spans="1:13" x14ac:dyDescent="0.25">
      <c r="A7" t="s">
        <v>18</v>
      </c>
      <c r="B7" t="s">
        <v>51</v>
      </c>
      <c r="C7">
        <v>0</v>
      </c>
      <c r="D7">
        <v>0</v>
      </c>
      <c r="E7">
        <v>0</v>
      </c>
      <c r="F7">
        <v>0</v>
      </c>
      <c r="G7">
        <v>0</v>
      </c>
      <c r="H7">
        <v>23228835.399</v>
      </c>
      <c r="I7">
        <v>24006911.92515</v>
      </c>
      <c r="J7">
        <v>31151610.1512</v>
      </c>
      <c r="K7">
        <v>37591245.014399998</v>
      </c>
      <c r="L7">
        <v>42429859.3719</v>
      </c>
      <c r="M7">
        <v>17462933.091449998</v>
      </c>
    </row>
    <row r="8" spans="1:13" x14ac:dyDescent="0.25">
      <c r="A8" t="s">
        <v>22</v>
      </c>
      <c r="B8" t="s">
        <v>52</v>
      </c>
      <c r="C8">
        <v>0</v>
      </c>
      <c r="D8">
        <v>0</v>
      </c>
      <c r="E8">
        <v>0</v>
      </c>
      <c r="F8">
        <v>0</v>
      </c>
      <c r="G8">
        <v>0</v>
      </c>
      <c r="H8">
        <v>737.24805000000003</v>
      </c>
      <c r="I8">
        <v>3575.0830500000002</v>
      </c>
      <c r="J8">
        <v>521.23995000000002</v>
      </c>
      <c r="K8">
        <v>1344.4893</v>
      </c>
      <c r="L8">
        <v>140.85225</v>
      </c>
      <c r="M8">
        <v>150.65819999999999</v>
      </c>
    </row>
    <row r="9" spans="1:13" x14ac:dyDescent="0.25">
      <c r="A9" t="s">
        <v>28</v>
      </c>
      <c r="B9" t="s">
        <v>53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t="s">
        <v>13</v>
      </c>
      <c r="B10" t="s">
        <v>54</v>
      </c>
      <c r="C10">
        <v>8486986.7200000007</v>
      </c>
      <c r="D10">
        <v>8180347.4400000004</v>
      </c>
      <c r="E10">
        <v>7929286.2055000002</v>
      </c>
      <c r="F10">
        <v>7373284.6413000003</v>
      </c>
      <c r="G10">
        <v>6928849.4880999997</v>
      </c>
      <c r="H10">
        <v>82.62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t="s">
        <v>17</v>
      </c>
      <c r="B11" t="s">
        <v>55</v>
      </c>
      <c r="C11">
        <v>10969207.23</v>
      </c>
      <c r="D11">
        <v>11543331.75</v>
      </c>
      <c r="E11">
        <v>13190742.4638</v>
      </c>
      <c r="F11">
        <v>14788513.417199999</v>
      </c>
      <c r="G11">
        <v>16166771.394400001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t="s">
        <v>15</v>
      </c>
      <c r="B12" t="s">
        <v>56</v>
      </c>
      <c r="C12">
        <v>596913.25</v>
      </c>
      <c r="D12">
        <v>662729.5</v>
      </c>
      <c r="E12">
        <v>755902.71580000001</v>
      </c>
      <c r="F12">
        <v>870102.70290000003</v>
      </c>
      <c r="G12">
        <v>1079236.8822000001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t="s">
        <v>16</v>
      </c>
      <c r="B13" t="s">
        <v>57</v>
      </c>
      <c r="C13">
        <v>1114638.2</v>
      </c>
      <c r="D13">
        <v>1442903</v>
      </c>
      <c r="E13">
        <v>1339572.5090000001</v>
      </c>
      <c r="F13">
        <v>1666424.5656000001</v>
      </c>
      <c r="G13">
        <v>2194238.8528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Metodyka</vt:lpstr>
      <vt:lpstr>Tabela1</vt:lpstr>
      <vt:lpstr>Tabela2</vt:lpstr>
      <vt:lpstr>Tabela3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2025-07-30T10:13:05Z</dcterms:created>
  <dcterms:modified xsi:type="dcterms:W3CDTF">2025-07-30T12:00:42Z</dcterms:modified>
</cp:coreProperties>
</file>