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ata.kon\Downloads\"/>
    </mc:Choice>
  </mc:AlternateContent>
  <bookViews>
    <workbookView xWindow="0" yWindow="0" windowWidth="13125" windowHeight="6105"/>
  </bookViews>
  <sheets>
    <sheet name="Opis" sheetId="1" r:id="rId1"/>
    <sheet name="Tab 1" sheetId="2" r:id="rId2"/>
    <sheet name="Tab 2" sheetId="3" r:id="rId3"/>
  </sheets>
  <calcPr calcId="152511"/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2" i="3"/>
  <c r="E3" i="2"/>
  <c r="E5" i="2"/>
  <c r="E6" i="2"/>
  <c r="E8" i="2"/>
  <c r="E9" i="2"/>
  <c r="E11" i="2"/>
  <c r="E12" i="2"/>
  <c r="E2" i="2"/>
</calcChain>
</file>

<file path=xl/sharedStrings.xml><?xml version="1.0" encoding="utf-8"?>
<sst xmlns="http://schemas.openxmlformats.org/spreadsheetml/2006/main" count="41" uniqueCount="19">
  <si>
    <t>Tab 1</t>
  </si>
  <si>
    <t>Liczba pacjentów, którym udzielono świadczenie z rozpoznaniem głównym lub współistniejącym innych określonych postaci cukrzycy (E13 wg ICD-10) w latach 2018-2021</t>
  </si>
  <si>
    <t>Tab 2</t>
  </si>
  <si>
    <t>Liczba pacjentów, którym udzielono świadczenie z rozpoznaniem głównym lub współistniejącym innych określonych postaci cukrzycy (E13 wg ICD-10), a które w tym samym roku zrealizowały receptę na refundowany lek z insuliną (2018 -2021)</t>
  </si>
  <si>
    <t>Wiek pacjenta odnosi się do wieku wg roku urodzenia</t>
  </si>
  <si>
    <t>Rok</t>
  </si>
  <si>
    <t>Grupa wiekowa</t>
  </si>
  <si>
    <t>&gt;= 26</t>
  </si>
  <si>
    <t>&lt; 26</t>
  </si>
  <si>
    <t>b/d</t>
  </si>
  <si>
    <t>Tabela</t>
  </si>
  <si>
    <t>Tytuł</t>
  </si>
  <si>
    <t>&lt; 5</t>
  </si>
  <si>
    <t>Data danych: 2022-04-01</t>
  </si>
  <si>
    <t>Liczba pacjentów, którym udzielono świadczenia z rozpoznaniem głównym lub współistniejącym E13 wg ICD-10</t>
  </si>
  <si>
    <t>Liczba pacjentów w tej grupie, którym w danym roku udzielono świadczenia również z innymi rozpoznaniami cukrzycy (E10, E11, E12, E14 wg ICD-10)</t>
  </si>
  <si>
    <t>Liczba pacjentów w tej grupie, którym  w danym roku udzielono świadczenia również z innymi rozpoznaniami cukrzycy (E10, E11, E12, E14 wg ICD-10)</t>
  </si>
  <si>
    <t>% z innymi E w danym roku (E10, E11, E12, E14)</t>
  </si>
  <si>
    <t>Liczba pacjentów, którym udzielono świadczenia z rozpoznaniem głównym lub współistniejącym E13 wg ICD-10 i którzy w danym roku zrealizowali co najmniej jedną receptę na lek refundowany z insuliną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</si>
</sst>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%"/>
    <numFmt numFmtId="166" formatCode="_-* #,##0\ _z_ł_-;\-* #,##0\ _z_ł_-;_-* &quot;-&quot;??\ _z_ł_-;_-@_-"/>
  </numFmts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6" fontId="0" fillId="0" borderId="1" xfId="2" applyNumberFormat="1" applyFont="1" applyBorder="1"/>
    <xf numFmtId="166" fontId="0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Border="1"/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D33" sqref="D33"/>
    </sheetView>
  </sheetViews>
  <sheetFormatPr defaultRowHeight="15" x14ac:dyDescent="0.25"/>
  <sheetData>
    <row r="1" spans="1:2" x14ac:dyDescent="0.25">
      <c r="A1" t="s">
        <v>10</v>
      </c>
      <c r="B1" t="s">
        <v>11</v>
      </c>
    </row>
    <row r="2" spans="1:2" x14ac:dyDescent="0.25">
      <c r="A2" t="s">
        <v>0</v>
      </c>
      <c r="B2" t="s">
        <v>1</v>
      </c>
    </row>
    <row r="3" spans="1:2" x14ac:dyDescent="0.25">
      <c r="A3" t="s">
        <v>2</v>
      </c>
      <c r="B3" t="s">
        <v>3</v>
      </c>
    </row>
    <row r="5" spans="1:2" x14ac:dyDescent="0.25">
      <c r="A5" t="s">
        <v>4</v>
      </c>
    </row>
    <row r="6" spans="1:2" x14ac:dyDescent="0.25">
      <c r="A6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21" sqref="D21"/>
    </sheetView>
  </sheetViews>
  <sheetFormatPr defaultRowHeight="15" x14ac:dyDescent="0.25"/>
  <cols>
    <col min="1" max="1" width="13" customWidth="1"/>
    <col min="2" max="2" width="15.28515625" customWidth="1"/>
    <col min="3" max="3" width="30.140625" style="6" customWidth="1"/>
    <col min="4" max="4" width="36.28515625" customWidth="1"/>
    <col min="5" max="5" width="29.28515625" style="1" bestFit="1" customWidth="1"/>
  </cols>
  <sheetData>
    <row r="1" spans="1:9" ht="60" x14ac:dyDescent="0.25">
      <c r="A1" s="4" t="s">
        <v>5</v>
      </c>
      <c r="B1" s="4" t="s">
        <v>6</v>
      </c>
      <c r="C1" s="7" t="s">
        <v>14</v>
      </c>
      <c r="D1" s="5" t="s">
        <v>15</v>
      </c>
      <c r="E1" s="5" t="s">
        <v>17</v>
      </c>
    </row>
    <row r="2" spans="1:9" x14ac:dyDescent="0.25">
      <c r="A2" s="10">
        <v>2018</v>
      </c>
      <c r="B2" s="10" t="s">
        <v>7</v>
      </c>
      <c r="C2" s="9">
        <v>32475</v>
      </c>
      <c r="D2" s="8">
        <v>19455</v>
      </c>
      <c r="E2" s="2">
        <f>D2/C2</f>
        <v>0.59907621247113163</v>
      </c>
      <c r="G2" s="11"/>
      <c r="H2" s="11"/>
      <c r="I2" s="11"/>
    </row>
    <row r="3" spans="1:9" x14ac:dyDescent="0.25">
      <c r="A3" s="10">
        <v>2018</v>
      </c>
      <c r="B3" s="10" t="s">
        <v>8</v>
      </c>
      <c r="C3" s="9">
        <v>1558</v>
      </c>
      <c r="D3" s="8">
        <v>500</v>
      </c>
      <c r="E3" s="2">
        <f t="shared" ref="E3:E12" si="0">D3/C3</f>
        <v>0.3209242618741977</v>
      </c>
      <c r="G3" s="11"/>
      <c r="H3" s="11"/>
      <c r="I3" s="11"/>
    </row>
    <row r="4" spans="1:9" x14ac:dyDescent="0.25">
      <c r="A4" s="10">
        <v>2018</v>
      </c>
      <c r="B4" s="10" t="s">
        <v>9</v>
      </c>
      <c r="C4" s="9" t="s">
        <v>12</v>
      </c>
      <c r="D4" s="8">
        <v>0</v>
      </c>
      <c r="E4" s="2">
        <v>0</v>
      </c>
      <c r="G4" s="11"/>
      <c r="H4" s="3"/>
      <c r="I4" s="3"/>
    </row>
    <row r="5" spans="1:9" x14ac:dyDescent="0.25">
      <c r="A5" s="10">
        <v>2019</v>
      </c>
      <c r="B5" s="10" t="s">
        <v>7</v>
      </c>
      <c r="C5" s="9">
        <v>34003</v>
      </c>
      <c r="D5" s="8">
        <v>20290</v>
      </c>
      <c r="E5" s="2">
        <f t="shared" si="0"/>
        <v>0.59671205481869249</v>
      </c>
      <c r="G5" s="11"/>
      <c r="H5" s="11"/>
      <c r="I5" s="11"/>
    </row>
    <row r="6" spans="1:9" x14ac:dyDescent="0.25">
      <c r="A6" s="10">
        <v>2019</v>
      </c>
      <c r="B6" s="10" t="s">
        <v>8</v>
      </c>
      <c r="C6" s="9">
        <v>1629</v>
      </c>
      <c r="D6" s="8">
        <v>508</v>
      </c>
      <c r="E6" s="2">
        <f t="shared" si="0"/>
        <v>0.3118477593615715</v>
      </c>
      <c r="G6" s="11"/>
      <c r="H6" s="11"/>
      <c r="I6" s="11"/>
    </row>
    <row r="7" spans="1:9" x14ac:dyDescent="0.25">
      <c r="A7" s="10">
        <v>2019</v>
      </c>
      <c r="B7" s="10" t="s">
        <v>9</v>
      </c>
      <c r="C7" s="9">
        <v>6</v>
      </c>
      <c r="D7" s="8">
        <v>0</v>
      </c>
      <c r="E7" s="2">
        <v>0</v>
      </c>
      <c r="G7" s="11"/>
      <c r="H7" s="11"/>
      <c r="I7" s="11"/>
    </row>
    <row r="8" spans="1:9" x14ac:dyDescent="0.25">
      <c r="A8" s="10">
        <v>2020</v>
      </c>
      <c r="B8" s="10" t="s">
        <v>7</v>
      </c>
      <c r="C8" s="9">
        <v>30563</v>
      </c>
      <c r="D8" s="8">
        <v>17780</v>
      </c>
      <c r="E8" s="2">
        <f t="shared" si="0"/>
        <v>0.58174917383764679</v>
      </c>
      <c r="G8" s="11"/>
      <c r="H8" s="11"/>
      <c r="I8" s="11"/>
    </row>
    <row r="9" spans="1:9" x14ac:dyDescent="0.25">
      <c r="A9" s="10">
        <v>2020</v>
      </c>
      <c r="B9" s="10" t="s">
        <v>8</v>
      </c>
      <c r="C9" s="9">
        <v>1419</v>
      </c>
      <c r="D9" s="8">
        <v>422</v>
      </c>
      <c r="E9" s="2">
        <f t="shared" si="0"/>
        <v>0.2973925299506695</v>
      </c>
    </row>
    <row r="10" spans="1:9" x14ac:dyDescent="0.25">
      <c r="A10" s="10">
        <v>2020</v>
      </c>
      <c r="B10" s="10" t="s">
        <v>9</v>
      </c>
      <c r="C10" s="9" t="s">
        <v>12</v>
      </c>
      <c r="D10" s="8">
        <v>0</v>
      </c>
      <c r="E10" s="2">
        <v>0</v>
      </c>
    </row>
    <row r="11" spans="1:9" x14ac:dyDescent="0.25">
      <c r="A11" s="10">
        <v>2021</v>
      </c>
      <c r="B11" s="10" t="s">
        <v>7</v>
      </c>
      <c r="C11" s="9">
        <v>32463</v>
      </c>
      <c r="D11" s="8">
        <v>19132</v>
      </c>
      <c r="E11" s="2">
        <f t="shared" si="0"/>
        <v>0.58934787296306568</v>
      </c>
    </row>
    <row r="12" spans="1:9" x14ac:dyDescent="0.25">
      <c r="A12" s="10">
        <v>2021</v>
      </c>
      <c r="B12" s="10" t="s">
        <v>8</v>
      </c>
      <c r="C12" s="9">
        <v>1492</v>
      </c>
      <c r="D12" s="8">
        <v>518</v>
      </c>
      <c r="E12" s="2">
        <f t="shared" si="0"/>
        <v>0.34718498659517427</v>
      </c>
    </row>
    <row r="13" spans="1:9" x14ac:dyDescent="0.25">
      <c r="A13" s="10">
        <v>2021</v>
      </c>
      <c r="B13" s="10" t="s">
        <v>9</v>
      </c>
      <c r="C13" s="9" t="s">
        <v>12</v>
      </c>
      <c r="D13" s="8">
        <v>0</v>
      </c>
      <c r="E13" s="2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23" sqref="C23"/>
    </sheetView>
  </sheetViews>
  <sheetFormatPr defaultRowHeight="15" x14ac:dyDescent="0.25"/>
  <cols>
    <col min="1" max="1" width="14" customWidth="1"/>
    <col min="2" max="2" width="18.140625" customWidth="1"/>
    <col min="3" max="3" width="35.140625" customWidth="1"/>
    <col min="4" max="4" width="36" customWidth="1"/>
    <col min="5" max="5" width="22.7109375" customWidth="1"/>
  </cols>
  <sheetData>
    <row r="1" spans="1:5" ht="105" x14ac:dyDescent="0.25">
      <c r="A1" s="4" t="s">
        <v>5</v>
      </c>
      <c r="B1" s="4" t="s">
        <v>6</v>
      </c>
      <c r="C1" s="7" t="s">
        <v>18</v>
      </c>
      <c r="D1" s="5" t="s">
        <v>16</v>
      </c>
      <c r="E1" s="5" t="s">
        <v>17</v>
      </c>
    </row>
    <row r="2" spans="1:5" x14ac:dyDescent="0.25">
      <c r="A2" s="10">
        <v>2018</v>
      </c>
      <c r="B2" s="10" t="s">
        <v>8</v>
      </c>
      <c r="C2" s="8">
        <v>426</v>
      </c>
      <c r="D2" s="8">
        <v>257</v>
      </c>
      <c r="E2" s="2">
        <f>D2/C2</f>
        <v>0.60328638497652587</v>
      </c>
    </row>
    <row r="3" spans="1:5" x14ac:dyDescent="0.25">
      <c r="A3" s="10">
        <v>2018</v>
      </c>
      <c r="B3" s="10" t="s">
        <v>7</v>
      </c>
      <c r="C3" s="8">
        <v>14945</v>
      </c>
      <c r="D3" s="8">
        <v>11499</v>
      </c>
      <c r="E3" s="2">
        <f t="shared" ref="E3:E9" si="0">D3/C3</f>
        <v>0.76942121110739381</v>
      </c>
    </row>
    <row r="4" spans="1:5" x14ac:dyDescent="0.25">
      <c r="A4" s="10">
        <v>2019</v>
      </c>
      <c r="B4" s="10" t="s">
        <v>8</v>
      </c>
      <c r="C4" s="8">
        <v>454</v>
      </c>
      <c r="D4" s="8">
        <v>255</v>
      </c>
      <c r="E4" s="2">
        <f t="shared" si="0"/>
        <v>0.56167400881057272</v>
      </c>
    </row>
    <row r="5" spans="1:5" x14ac:dyDescent="0.25">
      <c r="A5" s="10">
        <v>2019</v>
      </c>
      <c r="B5" s="10" t="s">
        <v>7</v>
      </c>
      <c r="C5" s="8">
        <v>15442</v>
      </c>
      <c r="D5" s="8">
        <v>11705</v>
      </c>
      <c r="E5" s="2">
        <f t="shared" si="0"/>
        <v>0.75799766869576479</v>
      </c>
    </row>
    <row r="6" spans="1:5" x14ac:dyDescent="0.25">
      <c r="A6" s="10">
        <v>2020</v>
      </c>
      <c r="B6" s="10" t="s">
        <v>8</v>
      </c>
      <c r="C6" s="8">
        <v>381</v>
      </c>
      <c r="D6" s="8">
        <v>231</v>
      </c>
      <c r="E6" s="2">
        <f t="shared" si="0"/>
        <v>0.60629921259842523</v>
      </c>
    </row>
    <row r="7" spans="1:5" x14ac:dyDescent="0.25">
      <c r="A7" s="10">
        <v>2020</v>
      </c>
      <c r="B7" s="10" t="s">
        <v>7</v>
      </c>
      <c r="C7" s="8">
        <v>14397</v>
      </c>
      <c r="D7" s="8">
        <v>10567</v>
      </c>
      <c r="E7" s="2">
        <f t="shared" si="0"/>
        <v>0.73397235535180938</v>
      </c>
    </row>
    <row r="8" spans="1:5" x14ac:dyDescent="0.25">
      <c r="A8" s="10">
        <v>2021</v>
      </c>
      <c r="B8" s="10" t="s">
        <v>7</v>
      </c>
      <c r="C8" s="8">
        <v>14645</v>
      </c>
      <c r="D8" s="8">
        <v>10858</v>
      </c>
      <c r="E8" s="2">
        <f t="shared" si="0"/>
        <v>0.74141345168999662</v>
      </c>
    </row>
    <row r="9" spans="1:5" x14ac:dyDescent="0.25">
      <c r="A9" s="10">
        <v>2021</v>
      </c>
      <c r="B9" s="10" t="s">
        <v>8</v>
      </c>
      <c r="C9" s="8">
        <v>346</v>
      </c>
      <c r="D9" s="8">
        <v>222</v>
      </c>
      <c r="E9" s="2">
        <f t="shared" si="0"/>
        <v>0.64161849710982655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Opis</vt:lpstr>
      <vt:lpstr>Tab 1</vt:lpstr>
      <vt:lpstr>Tab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2022-03-31T15:56:11Z</dcterms:created>
  <dcterms:modified xsi:type="dcterms:W3CDTF">2022-04-01T10:18:12Z</dcterms:modified>
</cp:coreProperties>
</file>